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5" windowWidth="15120" windowHeight="801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H79" i="1" l="1"/>
  <c r="H77" i="1"/>
  <c r="H74" i="1"/>
  <c r="H71" i="1"/>
  <c r="H69" i="1"/>
  <c r="I65" i="1"/>
  <c r="H61" i="1"/>
  <c r="D61" i="1"/>
  <c r="H57" i="1"/>
  <c r="D57" i="1"/>
  <c r="H53" i="1"/>
  <c r="D53" i="1"/>
  <c r="H49" i="1"/>
  <c r="D49" i="1"/>
  <c r="H45" i="1"/>
  <c r="D45" i="1"/>
  <c r="H41" i="1"/>
  <c r="D41" i="1"/>
  <c r="H37" i="1"/>
  <c r="D37" i="1"/>
  <c r="H33" i="1"/>
  <c r="D33" i="1"/>
  <c r="H29" i="1"/>
  <c r="D29" i="1"/>
  <c r="H25" i="1"/>
  <c r="D25" i="1"/>
  <c r="H21" i="1"/>
  <c r="D21" i="1"/>
  <c r="H17" i="1"/>
  <c r="D17" i="1"/>
  <c r="H13" i="1"/>
  <c r="D13" i="1"/>
  <c r="H9" i="1"/>
  <c r="D9" i="1"/>
  <c r="H5" i="1"/>
  <c r="D5" i="1"/>
  <c r="H3" i="1"/>
  <c r="D3" i="1"/>
  <c r="D69" i="1" s="1"/>
  <c r="I3" i="1" l="1"/>
  <c r="I5" i="1"/>
  <c r="I9" i="1"/>
  <c r="I13" i="1"/>
  <c r="I17" i="1"/>
  <c r="I21" i="1"/>
  <c r="I29" i="1"/>
  <c r="I33" i="1"/>
  <c r="I41" i="1"/>
  <c r="I49" i="1"/>
  <c r="I57" i="1"/>
  <c r="I37" i="1"/>
  <c r="I45" i="1"/>
  <c r="I53" i="1"/>
  <c r="I61" i="1"/>
  <c r="I25" i="1"/>
  <c r="H81" i="1"/>
  <c r="I82" i="1" l="1"/>
</calcChain>
</file>

<file path=xl/sharedStrings.xml><?xml version="1.0" encoding="utf-8"?>
<sst xmlns="http://schemas.openxmlformats.org/spreadsheetml/2006/main" count="85" uniqueCount="38">
  <si>
    <t>Долгосрочная целевая программа Можайского муниципального района "Русский язык" на 2012-2015 годы</t>
  </si>
  <si>
    <t>Всего</t>
  </si>
  <si>
    <t>Муниципальная целевая программа "Развитие малого и среднего предпринимательства в Можайском муниципальном районе на 2012-2015 годы"</t>
  </si>
  <si>
    <t>Долгосрочная муниципальная программа "Молодежь - планета будущего" на 2012-2014 гг."</t>
  </si>
  <si>
    <t>Долгосрочная целевая программа Можайского муниципального района "Профилактика преступлений и иных правонарушений на территории Можайского муниципального района на 2012-2014 годы"</t>
  </si>
  <si>
    <t>Целевая программа "Информатизация и телекоммуникация Можайского муниципального района на 2011-2013 годы"</t>
  </si>
  <si>
    <t>Муниципальная долгосрочная целевая программа "Развитие системы отдыха и оздоровления детей в Можайском муниципальном районе в 2012-2015 годах"</t>
  </si>
  <si>
    <t>Муниципальная целевая программа "Сохранение и развитие культуры в муниципальном образовании "Можайский муниципальный район Московской области" "Культура 2011-2013 гг."</t>
  </si>
  <si>
    <t>Муниципальная целевая программа "Энергосбережение и повышение энергетической эффективности на территории Можайского муниципального района на 2010-2015 годы"</t>
  </si>
  <si>
    <t>Муниципальная долгосрочная целевая программа "Развитие сети и создание дополнительных мест в муниципальных дошкольных образовательных учреждениях Можайского муниципального района на 2012-2016 годы"</t>
  </si>
  <si>
    <t>Муниципальная целевая программа "Обеспечение безопасности дорожного движения на территории Можайского муниципального района Московской области в 2012-2014 годах"</t>
  </si>
  <si>
    <t>Долгосрочная целевая муниципальная программа "Профилактика безнадзорности, ассоциальных явлений среди несовершеннолетних, защита их прав на территории Можайского муниципального района на 2012-2014 годы"</t>
  </si>
  <si>
    <t>Муниципальная программа Можайского муниципального района "Одаренные дети" на 2014-2016 годы</t>
  </si>
  <si>
    <t>Муниципальная программа Можайского муниципального района "Содержание и развитие жилищно-комунального хозяйства" на 2015-2019 годы</t>
  </si>
  <si>
    <t>Муниципальная программа Можайского муниципального района "Жилище" на 2015-2019 годы</t>
  </si>
  <si>
    <t>Муниципальная программа Можайского муниципального района "Развитие территории" на 2015-2019 годы</t>
  </si>
  <si>
    <t>Муниципальная программа Можайского муниципального района "Муниципальное управление" на 2015-2019 годы</t>
  </si>
  <si>
    <t>баланс</t>
  </si>
  <si>
    <t>Итого</t>
  </si>
  <si>
    <t>Муниципальная целевая программа "Развитие малого и среднего предпринимательства в Можайском муниципальном районе на 2012-2015 годы" (МП на 2014-2016 годы; МП на 2015-2019 годы)</t>
  </si>
  <si>
    <t>Долгосрочная целевая программа "Развитие системы здравоохранения Можайского муниципального района Московской области на 2012-2014 годы" (МП на 2014-2016 годы)</t>
  </si>
  <si>
    <t>Долгосрочная целевая программа Можайского муниципального района "Профилактика преступлений и иных правонарушений на территории Можайского муниципального района на 2012-2014 годы" (МП на 2014-2016 годы, МП на 2015-2019 годы)</t>
  </si>
  <si>
    <t>Целевая программа "Информатизация и телекоммуникация Можайского муниципального района на 2011-2013 годы" (МП на 2014-2016 годы)</t>
  </si>
  <si>
    <t>Долгосрочная целевая программа "Развитие образования в Можайском муниципальном районе на 2011-2013 годы" (МП на 2014-2016 годы; МП на 2015-2019 годы)</t>
  </si>
  <si>
    <t>Муниципальная целевая программа "Сохранение и развитие культуры в муниципальном образовании "Можайский муниципальный район Московской области" "Культура 2011-2013 гг." (МП на 2014-2016 годы; МП на 2015-2019 годы)</t>
  </si>
  <si>
    <t>Муниципальная целевая программа "Энергосбережение и повышение энергетической эффективности на территории Можайского муниципального района на 2010-2015 годы" (МП на 2014-2016 годы; МП на 2015-2019 годы)</t>
  </si>
  <si>
    <t>Муниципальная целевая программа "Развитие физической культуры и спорта в Можайском муниципальном районе на 2012-2014 годы" (МП на 2014-2016 годы; МП на 2015-2019 годы)</t>
  </si>
  <si>
    <t>Муниципальная целевая программа "Обеспечение безопасности дорожного движения на территории Можайского муниципального района Московской области в 2012-2014 годах" (МП на 2015-2019 годы)</t>
  </si>
  <si>
    <t>Муниципальная целевая программа "Развитие туризма в Можайском муниципальном районе на 2013-2015 годы" (МП на 2014-2016 годы)</t>
  </si>
  <si>
    <t>Муниципальная долгосрочная целевая программа "Доступная среда" на 2012-2015 годы" (МП на 2014-2016 годы)</t>
  </si>
  <si>
    <t>Муниципальная программа "Сельское хозяйство Можайского муниципального района Московской области на 2014-2020 годы" (МП на 2015-2020 годы)</t>
  </si>
  <si>
    <t>по состоянию на текущий момент</t>
  </si>
  <si>
    <t>после внесения изменений</t>
  </si>
  <si>
    <t>Долгосрочная целевая программа "Развитие образования в Можайском муниципальном районе на 2011-2013 годы" (МП на 2014-2016 годы)</t>
  </si>
  <si>
    <t>Муниципальная целевая программа "Развитие физической культуры и спорта в Можайском муниципальном районе на 2012-2014 годы" (МП на 2014-2016 годы)</t>
  </si>
  <si>
    <t>Долгосрочная муниципальная программа "Молодежь - планета будущего" на 2012-2014 гг." (МП на 2014-2016 годы)</t>
  </si>
  <si>
    <t>Справочно:              Изменения в Комплексную программу в части внесения изменений по муниципальным программам</t>
  </si>
  <si>
    <t>изменение
"+" - увеличение финансирования;
"-" - уменьшение финансирования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</si>
</sst>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0.000"/>
  </numFmts>
  <fonts count="6" x14ac:knownFonts="1">
    <font>
      <sz val="11"/>
      <color theme="1"/>
      <name val="Calibri"/>
      <family val="2"/>
      <charset val="204"/>
      <scheme val="minor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indexed="26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4.9989318521683403E-2"/>
        <bgColor indexed="26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0" fillId="0" borderId="0" xfId="0" applyAlignment="1">
      <alignment vertical="center"/>
    </xf>
    <xf numFmtId="0" fontId="1" fillId="3" borderId="1" xfId="0" applyFont="1" applyFill="1" applyBorder="1" applyAlignment="1">
      <alignment vertical="center"/>
    </xf>
    <xf numFmtId="164" fontId="1" fillId="3" borderId="2" xfId="0" applyNumberFormat="1" applyFont="1" applyFill="1" applyBorder="1" applyAlignment="1">
      <alignment vertical="center"/>
    </xf>
    <xf numFmtId="164" fontId="1" fillId="3" borderId="7" xfId="0" applyNumberFormat="1" applyFont="1" applyFill="1" applyBorder="1" applyAlignment="1">
      <alignment vertical="center"/>
    </xf>
    <xf numFmtId="0" fontId="2" fillId="3" borderId="1" xfId="0" applyFont="1" applyFill="1" applyBorder="1" applyAlignment="1">
      <alignment vertical="center"/>
    </xf>
    <xf numFmtId="164" fontId="2" fillId="3" borderId="7" xfId="0" applyNumberFormat="1" applyFont="1" applyFill="1" applyBorder="1" applyAlignment="1">
      <alignment vertical="center"/>
    </xf>
    <xf numFmtId="164" fontId="2" fillId="3" borderId="2" xfId="0" applyNumberFormat="1" applyFont="1" applyFill="1" applyBorder="1" applyAlignment="1">
      <alignment vertical="center"/>
    </xf>
    <xf numFmtId="0" fontId="1" fillId="3" borderId="1" xfId="0" applyFont="1" applyFill="1" applyBorder="1" applyAlignment="1">
      <alignment horizontal="right" vertical="center"/>
    </xf>
    <xf numFmtId="164" fontId="1" fillId="3" borderId="2" xfId="0" applyNumberFormat="1" applyFont="1" applyFill="1" applyBorder="1" applyAlignment="1">
      <alignment horizontal="right" vertical="center"/>
    </xf>
    <xf numFmtId="164" fontId="1" fillId="3" borderId="7" xfId="0" applyNumberFormat="1" applyFont="1" applyFill="1" applyBorder="1" applyAlignment="1">
      <alignment horizontal="right" vertical="center"/>
    </xf>
    <xf numFmtId="3" fontId="1" fillId="3" borderId="1" xfId="0" applyNumberFormat="1" applyFont="1" applyFill="1" applyBorder="1" applyAlignment="1">
      <alignment vertical="center"/>
    </xf>
    <xf numFmtId="3" fontId="2" fillId="3" borderId="1" xfId="0" applyNumberFormat="1" applyFont="1" applyFill="1" applyBorder="1" applyAlignment="1">
      <alignment vertical="center"/>
    </xf>
    <xf numFmtId="164" fontId="1" fillId="3" borderId="2" xfId="0" applyNumberFormat="1" applyFont="1" applyFill="1" applyBorder="1" applyAlignment="1">
      <alignment vertical="center" wrapText="1"/>
    </xf>
    <xf numFmtId="164" fontId="2" fillId="3" borderId="7" xfId="0" applyNumberFormat="1" applyFont="1" applyFill="1" applyBorder="1" applyAlignment="1">
      <alignment vertical="center" wrapText="1"/>
    </xf>
    <xf numFmtId="0" fontId="1" fillId="3" borderId="1" xfId="0" applyFont="1" applyFill="1" applyBorder="1" applyAlignment="1">
      <alignment horizontal="center" vertical="center"/>
    </xf>
    <xf numFmtId="164" fontId="2" fillId="3" borderId="2" xfId="0" applyNumberFormat="1" applyFont="1" applyFill="1" applyBorder="1" applyAlignment="1">
      <alignment vertical="center" wrapText="1"/>
    </xf>
    <xf numFmtId="0" fontId="2" fillId="3" borderId="1" xfId="0" applyFont="1" applyFill="1" applyBorder="1" applyAlignment="1">
      <alignment horizontal="right" vertical="center"/>
    </xf>
    <xf numFmtId="164" fontId="2" fillId="3" borderId="2" xfId="0" applyNumberFormat="1" applyFont="1" applyFill="1" applyBorder="1" applyAlignment="1">
      <alignment horizontal="right" vertical="center"/>
    </xf>
    <xf numFmtId="0" fontId="1" fillId="3" borderId="1" xfId="0" applyFont="1" applyFill="1" applyBorder="1" applyAlignment="1">
      <alignment horizontal="left" vertical="center"/>
    </xf>
    <xf numFmtId="164" fontId="2" fillId="3" borderId="7" xfId="0" applyNumberFormat="1" applyFont="1" applyFill="1" applyBorder="1" applyAlignment="1">
      <alignment horizontal="right" vertical="center"/>
    </xf>
    <xf numFmtId="0" fontId="1" fillId="3" borderId="7" xfId="0" applyFont="1" applyFill="1" applyBorder="1" applyAlignment="1">
      <alignment vertical="center"/>
    </xf>
    <xf numFmtId="4" fontId="1" fillId="3" borderId="2" xfId="0" applyNumberFormat="1" applyFont="1" applyFill="1" applyBorder="1" applyAlignment="1">
      <alignment vertical="center"/>
    </xf>
    <xf numFmtId="4" fontId="1" fillId="3" borderId="7" xfId="0" applyNumberFormat="1" applyFont="1" applyFill="1" applyBorder="1" applyAlignment="1">
      <alignment vertical="center"/>
    </xf>
    <xf numFmtId="165" fontId="1" fillId="3" borderId="7" xfId="0" applyNumberFormat="1" applyFont="1" applyFill="1" applyBorder="1" applyAlignment="1">
      <alignment vertical="center" wrapText="1"/>
    </xf>
    <xf numFmtId="0" fontId="2" fillId="2" borderId="0" xfId="0" applyFont="1" applyFill="1" applyBorder="1" applyAlignment="1">
      <alignment vertical="center"/>
    </xf>
    <xf numFmtId="0" fontId="1" fillId="2" borderId="0" xfId="0" applyFont="1" applyFill="1" applyBorder="1" applyAlignment="1">
      <alignment vertical="center"/>
    </xf>
    <xf numFmtId="4" fontId="1" fillId="2" borderId="0" xfId="0" applyNumberFormat="1" applyFont="1" applyFill="1" applyBorder="1" applyAlignment="1">
      <alignment vertical="center"/>
    </xf>
    <xf numFmtId="165" fontId="2" fillId="3" borderId="7" xfId="0" applyNumberFormat="1" applyFont="1" applyFill="1" applyBorder="1" applyAlignment="1">
      <alignment vertical="center" wrapText="1"/>
    </xf>
    <xf numFmtId="0" fontId="2" fillId="2" borderId="0" xfId="0" applyFont="1" applyFill="1" applyAlignment="1">
      <alignment vertical="center"/>
    </xf>
    <xf numFmtId="0" fontId="1" fillId="2" borderId="0" xfId="0" applyFont="1" applyFill="1" applyAlignment="1">
      <alignment vertical="center"/>
    </xf>
    <xf numFmtId="0" fontId="2" fillId="2" borderId="0" xfId="0" applyFont="1" applyFill="1" applyAlignment="1">
      <alignment horizontal="center" vertical="center"/>
    </xf>
    <xf numFmtId="0" fontId="2" fillId="3" borderId="7" xfId="0" applyFont="1" applyFill="1" applyBorder="1" applyAlignment="1">
      <alignment vertical="center"/>
    </xf>
    <xf numFmtId="0" fontId="3" fillId="0" borderId="0" xfId="0" applyFont="1"/>
    <xf numFmtId="0" fontId="1" fillId="2" borderId="0" xfId="0" applyFont="1" applyFill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1" fillId="4" borderId="13" xfId="0" applyFont="1" applyFill="1" applyBorder="1" applyAlignment="1">
      <alignment horizontal="center" vertical="center" wrapText="1"/>
    </xf>
    <xf numFmtId="0" fontId="1" fillId="5" borderId="8" xfId="0" applyFont="1" applyFill="1" applyBorder="1" applyAlignment="1">
      <alignment horizontal="center" vertical="center"/>
    </xf>
    <xf numFmtId="164" fontId="2" fillId="5" borderId="14" xfId="0" applyNumberFormat="1" applyFont="1" applyFill="1" applyBorder="1" applyAlignment="1">
      <alignment horizontal="center" vertical="center"/>
    </xf>
    <xf numFmtId="0" fontId="2" fillId="5" borderId="14" xfId="0" applyFont="1" applyFill="1" applyBorder="1" applyAlignment="1">
      <alignment horizontal="center" vertical="center"/>
    </xf>
    <xf numFmtId="164" fontId="1" fillId="5" borderId="15" xfId="0" applyNumberFormat="1" applyFont="1" applyFill="1" applyBorder="1" applyAlignment="1">
      <alignment horizontal="center" vertical="center"/>
    </xf>
    <xf numFmtId="164" fontId="1" fillId="5" borderId="16" xfId="0" applyNumberFormat="1" applyFont="1" applyFill="1" applyBorder="1" applyAlignment="1">
      <alignment horizontal="center" vertical="center"/>
    </xf>
    <xf numFmtId="0" fontId="1" fillId="5" borderId="17" xfId="0" applyFont="1" applyFill="1" applyBorder="1" applyAlignment="1">
      <alignment vertical="center"/>
    </xf>
    <xf numFmtId="0" fontId="1" fillId="5" borderId="9" xfId="0" applyFont="1" applyFill="1" applyBorder="1" applyAlignment="1">
      <alignment vertical="center"/>
    </xf>
    <xf numFmtId="164" fontId="1" fillId="5" borderId="10" xfId="0" applyNumberFormat="1" applyFont="1" applyFill="1" applyBorder="1" applyAlignment="1">
      <alignment vertical="center"/>
    </xf>
    <xf numFmtId="164" fontId="1" fillId="5" borderId="18" xfId="0" applyNumberFormat="1" applyFont="1" applyFill="1" applyBorder="1" applyAlignment="1">
      <alignment vertical="center"/>
    </xf>
    <xf numFmtId="4" fontId="1" fillId="5" borderId="12" xfId="0" applyNumberFormat="1" applyFont="1" applyFill="1" applyBorder="1" applyAlignment="1">
      <alignment vertical="center"/>
    </xf>
    <xf numFmtId="0" fontId="1" fillId="3" borderId="0" xfId="0" applyFont="1" applyFill="1" applyAlignment="1">
      <alignment horizontal="center" vertical="center"/>
    </xf>
    <xf numFmtId="0" fontId="1" fillId="3" borderId="0" xfId="0" applyFont="1" applyFill="1" applyAlignment="1">
      <alignment vertical="center"/>
    </xf>
    <xf numFmtId="0" fontId="1" fillId="3" borderId="0" xfId="0" applyFont="1" applyFill="1" applyBorder="1" applyAlignment="1">
      <alignment vertical="center"/>
    </xf>
    <xf numFmtId="0" fontId="2" fillId="3" borderId="0" xfId="0" applyFont="1" applyFill="1" applyAlignment="1">
      <alignment horizontal="center" vertical="center"/>
    </xf>
    <xf numFmtId="0" fontId="2" fillId="3" borderId="0" xfId="0" applyFont="1" applyFill="1" applyAlignment="1">
      <alignment vertical="center"/>
    </xf>
    <xf numFmtId="0" fontId="4" fillId="2" borderId="0" xfId="0" applyFont="1" applyFill="1" applyAlignment="1">
      <alignment horizontal="left" vertical="center"/>
    </xf>
    <xf numFmtId="0" fontId="5" fillId="2" borderId="0" xfId="0" applyFont="1" applyFill="1" applyAlignment="1">
      <alignment horizontal="left" vertical="center"/>
    </xf>
    <xf numFmtId="0" fontId="2" fillId="5" borderId="6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left" vertical="center" wrapText="1"/>
    </xf>
    <xf numFmtId="0" fontId="2" fillId="5" borderId="6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right" vertical="center"/>
    </xf>
    <xf numFmtId="164" fontId="1" fillId="3" borderId="7" xfId="0" applyNumberFormat="1" applyFont="1" applyFill="1" applyBorder="1" applyAlignment="1">
      <alignment horizontal="right" vertical="center"/>
    </xf>
    <xf numFmtId="0" fontId="2" fillId="3" borderId="1" xfId="0" applyFont="1" applyFill="1" applyBorder="1" applyAlignment="1">
      <alignment horizontal="right" vertical="center"/>
    </xf>
    <xf numFmtId="164" fontId="2" fillId="3" borderId="2" xfId="0" applyNumberFormat="1" applyFont="1" applyFill="1" applyBorder="1" applyAlignment="1">
      <alignment horizontal="right" vertical="center"/>
    </xf>
    <xf numFmtId="4" fontId="2" fillId="3" borderId="7" xfId="0" applyNumberFormat="1" applyFont="1" applyFill="1" applyBorder="1" applyAlignment="1">
      <alignment horizontal="right" vertical="center"/>
    </xf>
    <xf numFmtId="4" fontId="2" fillId="3" borderId="2" xfId="0" applyNumberFormat="1" applyFont="1" applyFill="1" applyBorder="1" applyAlignment="1">
      <alignment horizontal="right" vertical="center"/>
    </xf>
    <xf numFmtId="0" fontId="1" fillId="4" borderId="3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  <xf numFmtId="0" fontId="1" fillId="4" borderId="11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83"/>
  <sheetViews>
    <sheetView tabSelected="1" workbookViewId="0">
      <selection sqref="A1:I1"/>
    </sheetView>
  </sheetViews>
  <sheetFormatPr defaultRowHeight="15" x14ac:dyDescent="0.25"/>
  <cols>
    <col min="1" max="1" width="4" style="31" customWidth="1"/>
    <col min="2" max="2" width="37.85546875" style="29" customWidth="1"/>
    <col min="3" max="4" width="9.140625" style="29"/>
    <col min="5" max="5" width="4.5703125" style="31" customWidth="1"/>
    <col min="6" max="6" width="37" style="29" customWidth="1"/>
    <col min="7" max="7" width="8.7109375" style="29" customWidth="1"/>
    <col min="8" max="8" width="9.85546875" style="29" customWidth="1"/>
    <col min="9" max="9" width="15.140625" style="31" customWidth="1"/>
  </cols>
  <sheetData>
    <row r="1" spans="1:9" s="1" customFormat="1" ht="27" customHeight="1" thickBot="1" x14ac:dyDescent="0.3">
      <c r="A1" s="52" t="s">
        <v>36</v>
      </c>
      <c r="B1" s="53"/>
      <c r="C1" s="53"/>
      <c r="D1" s="53"/>
      <c r="E1" s="53"/>
      <c r="F1" s="53"/>
      <c r="G1" s="53"/>
      <c r="H1" s="53"/>
      <c r="I1" s="53"/>
    </row>
    <row r="2" spans="1:9" ht="63" customHeight="1" x14ac:dyDescent="0.25">
      <c r="A2" s="63" t="s">
        <v>31</v>
      </c>
      <c r="B2" s="64"/>
      <c r="C2" s="64"/>
      <c r="D2" s="65"/>
      <c r="E2" s="63" t="s">
        <v>32</v>
      </c>
      <c r="F2" s="64"/>
      <c r="G2" s="64"/>
      <c r="H2" s="66"/>
      <c r="I2" s="36" t="s">
        <v>37</v>
      </c>
    </row>
    <row r="3" spans="1:9" x14ac:dyDescent="0.25">
      <c r="A3" s="56">
        <v>1</v>
      </c>
      <c r="B3" s="55" t="s">
        <v>0</v>
      </c>
      <c r="C3" s="2" t="s">
        <v>1</v>
      </c>
      <c r="D3" s="3">
        <f>SUM(D4:D4)</f>
        <v>0.17</v>
      </c>
      <c r="E3" s="56">
        <v>1</v>
      </c>
      <c r="F3" s="55" t="s">
        <v>0</v>
      </c>
      <c r="G3" s="2" t="s">
        <v>1</v>
      </c>
      <c r="H3" s="4">
        <f>SUM(H4:H4)</f>
        <v>0.17</v>
      </c>
      <c r="I3" s="38">
        <f>SUM(H3-D3)</f>
        <v>0</v>
      </c>
    </row>
    <row r="4" spans="1:9" ht="23.25" customHeight="1" x14ac:dyDescent="0.25">
      <c r="A4" s="56"/>
      <c r="B4" s="55"/>
      <c r="C4" s="5">
        <v>2013</v>
      </c>
      <c r="D4" s="7">
        <v>0.17</v>
      </c>
      <c r="E4" s="56"/>
      <c r="F4" s="55"/>
      <c r="G4" s="5">
        <v>2013</v>
      </c>
      <c r="H4" s="6">
        <v>0.17</v>
      </c>
      <c r="I4" s="39"/>
    </row>
    <row r="5" spans="1:9" x14ac:dyDescent="0.25">
      <c r="A5" s="56">
        <v>2</v>
      </c>
      <c r="B5" s="55" t="s">
        <v>20</v>
      </c>
      <c r="C5" s="2" t="s">
        <v>1</v>
      </c>
      <c r="D5" s="3">
        <f>SUM(D6:D8)</f>
        <v>90.50500000000001</v>
      </c>
      <c r="E5" s="56">
        <v>2</v>
      </c>
      <c r="F5" s="55" t="s">
        <v>20</v>
      </c>
      <c r="G5" s="2" t="s">
        <v>1</v>
      </c>
      <c r="H5" s="4">
        <f>SUM(H6:H8)</f>
        <v>18.702999999999999</v>
      </c>
      <c r="I5" s="38">
        <f>SUM(H5-D5)</f>
        <v>-71.802000000000007</v>
      </c>
    </row>
    <row r="6" spans="1:9" x14ac:dyDescent="0.25">
      <c r="A6" s="56"/>
      <c r="B6" s="55"/>
      <c r="C6" s="5">
        <v>2013</v>
      </c>
      <c r="D6" s="7">
        <v>12.292</v>
      </c>
      <c r="E6" s="56"/>
      <c r="F6" s="55"/>
      <c r="G6" s="5">
        <v>2013</v>
      </c>
      <c r="H6" s="6">
        <v>12.292</v>
      </c>
      <c r="I6" s="39"/>
    </row>
    <row r="7" spans="1:9" x14ac:dyDescent="0.25">
      <c r="A7" s="56"/>
      <c r="B7" s="55"/>
      <c r="C7" s="5">
        <v>2014</v>
      </c>
      <c r="D7" s="7">
        <v>6.4109999999999996</v>
      </c>
      <c r="E7" s="56"/>
      <c r="F7" s="55"/>
      <c r="G7" s="5">
        <v>2014</v>
      </c>
      <c r="H7" s="6">
        <v>6.4109999999999996</v>
      </c>
      <c r="I7" s="39"/>
    </row>
    <row r="8" spans="1:9" ht="15.75" customHeight="1" x14ac:dyDescent="0.25">
      <c r="A8" s="56"/>
      <c r="B8" s="55"/>
      <c r="C8" s="5">
        <v>2015</v>
      </c>
      <c r="D8" s="7">
        <v>71.802000000000007</v>
      </c>
      <c r="E8" s="56"/>
      <c r="F8" s="55"/>
      <c r="G8" s="5">
        <v>2015</v>
      </c>
      <c r="H8" s="6">
        <v>0</v>
      </c>
      <c r="I8" s="39"/>
    </row>
    <row r="9" spans="1:9" x14ac:dyDescent="0.25">
      <c r="A9" s="56">
        <v>3</v>
      </c>
      <c r="B9" s="55" t="s">
        <v>2</v>
      </c>
      <c r="C9" s="2" t="s">
        <v>1</v>
      </c>
      <c r="D9" s="3">
        <f>SUM(D10:D12)</f>
        <v>7.0000000000000007E-2</v>
      </c>
      <c r="E9" s="56">
        <v>3</v>
      </c>
      <c r="F9" s="55" t="s">
        <v>19</v>
      </c>
      <c r="G9" s="2" t="s">
        <v>1</v>
      </c>
      <c r="H9" s="4">
        <f>SUM(H10:H12)</f>
        <v>838.35200000000009</v>
      </c>
      <c r="I9" s="38">
        <f>SUM(H9-D9)</f>
        <v>838.28200000000004</v>
      </c>
    </row>
    <row r="10" spans="1:9" x14ac:dyDescent="0.25">
      <c r="A10" s="56"/>
      <c r="B10" s="55"/>
      <c r="C10" s="5">
        <v>2013</v>
      </c>
      <c r="D10" s="7">
        <v>7.0000000000000007E-2</v>
      </c>
      <c r="E10" s="56"/>
      <c r="F10" s="55"/>
      <c r="G10" s="5">
        <v>2013</v>
      </c>
      <c r="H10" s="6">
        <v>7.0000000000000007E-2</v>
      </c>
      <c r="I10" s="39"/>
    </row>
    <row r="11" spans="1:9" x14ac:dyDescent="0.25">
      <c r="A11" s="56"/>
      <c r="B11" s="55"/>
      <c r="C11" s="5">
        <v>2014</v>
      </c>
      <c r="D11" s="7">
        <v>0</v>
      </c>
      <c r="E11" s="56"/>
      <c r="F11" s="55"/>
      <c r="G11" s="5">
        <v>2014</v>
      </c>
      <c r="H11" s="6">
        <v>0</v>
      </c>
      <c r="I11" s="39"/>
    </row>
    <row r="12" spans="1:9" ht="26.25" customHeight="1" x14ac:dyDescent="0.25">
      <c r="A12" s="56"/>
      <c r="B12" s="55"/>
      <c r="C12" s="5">
        <v>2015</v>
      </c>
      <c r="D12" s="7">
        <v>0</v>
      </c>
      <c r="E12" s="56"/>
      <c r="F12" s="55"/>
      <c r="G12" s="5">
        <v>2015</v>
      </c>
      <c r="H12" s="6">
        <v>838.28200000000004</v>
      </c>
      <c r="I12" s="39"/>
    </row>
    <row r="13" spans="1:9" x14ac:dyDescent="0.25">
      <c r="A13" s="56">
        <v>4</v>
      </c>
      <c r="B13" s="55" t="s">
        <v>3</v>
      </c>
      <c r="C13" s="2" t="s">
        <v>1</v>
      </c>
      <c r="D13" s="3">
        <f>SUM(D14:D16)</f>
        <v>0.23599999999999999</v>
      </c>
      <c r="E13" s="56">
        <v>4</v>
      </c>
      <c r="F13" s="55" t="s">
        <v>35</v>
      </c>
      <c r="G13" s="2" t="s">
        <v>1</v>
      </c>
      <c r="H13" s="4">
        <f>SUM(H14:H16)</f>
        <v>0.878</v>
      </c>
      <c r="I13" s="38">
        <f>SUM(H13-D13)</f>
        <v>0.64200000000000002</v>
      </c>
    </row>
    <row r="14" spans="1:9" x14ac:dyDescent="0.25">
      <c r="A14" s="56"/>
      <c r="B14" s="55"/>
      <c r="C14" s="17">
        <v>2013</v>
      </c>
      <c r="D14" s="18">
        <v>0.23599999999999999</v>
      </c>
      <c r="E14" s="56"/>
      <c r="F14" s="55"/>
      <c r="G14" s="17">
        <v>2013</v>
      </c>
      <c r="H14" s="20">
        <v>0.23599999999999999</v>
      </c>
      <c r="I14" s="39"/>
    </row>
    <row r="15" spans="1:9" x14ac:dyDescent="0.25">
      <c r="A15" s="56"/>
      <c r="B15" s="55"/>
      <c r="C15" s="5">
        <v>2014</v>
      </c>
      <c r="D15" s="7">
        <v>0</v>
      </c>
      <c r="E15" s="56"/>
      <c r="F15" s="55"/>
      <c r="G15" s="5">
        <v>2014</v>
      </c>
      <c r="H15" s="6">
        <v>0.64200000000000002</v>
      </c>
      <c r="I15" s="39"/>
    </row>
    <row r="16" spans="1:9" x14ac:dyDescent="0.25">
      <c r="A16" s="56"/>
      <c r="B16" s="55"/>
      <c r="C16" s="5">
        <v>2015</v>
      </c>
      <c r="D16" s="7">
        <v>0</v>
      </c>
      <c r="E16" s="56"/>
      <c r="F16" s="55"/>
      <c r="G16" s="5">
        <v>2015</v>
      </c>
      <c r="H16" s="6">
        <v>0</v>
      </c>
      <c r="I16" s="39"/>
    </row>
    <row r="17" spans="1:9" x14ac:dyDescent="0.25">
      <c r="A17" s="56">
        <v>5</v>
      </c>
      <c r="B17" s="55" t="s">
        <v>4</v>
      </c>
      <c r="C17" s="2" t="s">
        <v>1</v>
      </c>
      <c r="D17" s="3">
        <f>SUM(D18:D20)</f>
        <v>10.045</v>
      </c>
      <c r="E17" s="56">
        <v>5</v>
      </c>
      <c r="F17" s="55" t="s">
        <v>21</v>
      </c>
      <c r="G17" s="2" t="s">
        <v>1</v>
      </c>
      <c r="H17" s="4">
        <f>SUM(H18:H20)</f>
        <v>25.574999999999999</v>
      </c>
      <c r="I17" s="38">
        <f>SUM(H17-D17)</f>
        <v>15.53</v>
      </c>
    </row>
    <row r="18" spans="1:9" x14ac:dyDescent="0.25">
      <c r="A18" s="56"/>
      <c r="B18" s="55"/>
      <c r="C18" s="11">
        <v>2013</v>
      </c>
      <c r="D18" s="3">
        <v>10.045</v>
      </c>
      <c r="E18" s="56"/>
      <c r="F18" s="55"/>
      <c r="G18" s="12">
        <v>2013</v>
      </c>
      <c r="H18" s="6">
        <v>10.045</v>
      </c>
      <c r="I18" s="39"/>
    </row>
    <row r="19" spans="1:9" x14ac:dyDescent="0.25">
      <c r="A19" s="56"/>
      <c r="B19" s="55"/>
      <c r="C19" s="12">
        <v>2014</v>
      </c>
      <c r="D19" s="7">
        <v>0</v>
      </c>
      <c r="E19" s="56"/>
      <c r="F19" s="55"/>
      <c r="G19" s="12">
        <v>2014</v>
      </c>
      <c r="H19" s="6">
        <v>4.827</v>
      </c>
      <c r="I19" s="39"/>
    </row>
    <row r="20" spans="1:9" ht="25.5" customHeight="1" x14ac:dyDescent="0.25">
      <c r="A20" s="56"/>
      <c r="B20" s="55"/>
      <c r="C20" s="12">
        <v>2015</v>
      </c>
      <c r="D20" s="7">
        <v>0</v>
      </c>
      <c r="E20" s="56"/>
      <c r="F20" s="55"/>
      <c r="G20" s="12">
        <v>2015</v>
      </c>
      <c r="H20" s="6">
        <v>10.702999999999999</v>
      </c>
      <c r="I20" s="39"/>
    </row>
    <row r="21" spans="1:9" x14ac:dyDescent="0.25">
      <c r="A21" s="56">
        <v>6</v>
      </c>
      <c r="B21" s="55" t="s">
        <v>5</v>
      </c>
      <c r="C21" s="2" t="s">
        <v>1</v>
      </c>
      <c r="D21" s="3">
        <f>SUM(D22:D24)</f>
        <v>29.646999999999998</v>
      </c>
      <c r="E21" s="56">
        <v>6</v>
      </c>
      <c r="F21" s="55" t="s">
        <v>22</v>
      </c>
      <c r="G21" s="2" t="s">
        <v>1</v>
      </c>
      <c r="H21" s="4">
        <f>SUM(H22:H24)</f>
        <v>24.015000000000001</v>
      </c>
      <c r="I21" s="38">
        <f>SUM(H21-D21)</f>
        <v>-5.6319999999999979</v>
      </c>
    </row>
    <row r="22" spans="1:9" x14ac:dyDescent="0.25">
      <c r="A22" s="56"/>
      <c r="B22" s="55"/>
      <c r="C22" s="8">
        <v>2013</v>
      </c>
      <c r="D22" s="9">
        <v>17.975000000000001</v>
      </c>
      <c r="E22" s="56"/>
      <c r="F22" s="55"/>
      <c r="G22" s="17">
        <v>2013</v>
      </c>
      <c r="H22" s="20">
        <v>17.975000000000001</v>
      </c>
      <c r="I22" s="39"/>
    </row>
    <row r="23" spans="1:9" x14ac:dyDescent="0.25">
      <c r="A23" s="56"/>
      <c r="B23" s="55"/>
      <c r="C23" s="2">
        <v>2014</v>
      </c>
      <c r="D23" s="3">
        <v>6.04</v>
      </c>
      <c r="E23" s="56"/>
      <c r="F23" s="55"/>
      <c r="G23" s="5">
        <v>2014</v>
      </c>
      <c r="H23" s="6">
        <v>6.04</v>
      </c>
      <c r="I23" s="39"/>
    </row>
    <row r="24" spans="1:9" x14ac:dyDescent="0.25">
      <c r="A24" s="56"/>
      <c r="B24" s="55"/>
      <c r="C24" s="2">
        <v>2015</v>
      </c>
      <c r="D24" s="13">
        <v>5.6319999999999997</v>
      </c>
      <c r="E24" s="56"/>
      <c r="F24" s="55"/>
      <c r="G24" s="5">
        <v>2015</v>
      </c>
      <c r="H24" s="14">
        <v>0</v>
      </c>
      <c r="I24" s="39"/>
    </row>
    <row r="25" spans="1:9" x14ac:dyDescent="0.25">
      <c r="A25" s="56">
        <v>7</v>
      </c>
      <c r="B25" s="55" t="s">
        <v>33</v>
      </c>
      <c r="C25" s="15" t="s">
        <v>1</v>
      </c>
      <c r="D25" s="9">
        <f>SUM(D26:D28)</f>
        <v>78.646000000000001</v>
      </c>
      <c r="E25" s="56">
        <v>7</v>
      </c>
      <c r="F25" s="55" t="s">
        <v>23</v>
      </c>
      <c r="G25" s="15" t="s">
        <v>1</v>
      </c>
      <c r="H25" s="10">
        <f>SUM(H26:H28)</f>
        <v>1733.5809999999999</v>
      </c>
      <c r="I25" s="38">
        <f>SUM(H25-D25)</f>
        <v>1654.9349999999999</v>
      </c>
    </row>
    <row r="26" spans="1:9" x14ac:dyDescent="0.25">
      <c r="A26" s="56"/>
      <c r="B26" s="55"/>
      <c r="C26" s="17">
        <v>2013</v>
      </c>
      <c r="D26" s="18">
        <v>19.52</v>
      </c>
      <c r="E26" s="56"/>
      <c r="F26" s="55"/>
      <c r="G26" s="17">
        <v>2013</v>
      </c>
      <c r="H26" s="20">
        <v>19.52</v>
      </c>
      <c r="I26" s="39"/>
    </row>
    <row r="27" spans="1:9" x14ac:dyDescent="0.25">
      <c r="A27" s="56"/>
      <c r="B27" s="55"/>
      <c r="C27" s="17">
        <v>2014</v>
      </c>
      <c r="D27" s="18">
        <v>59.125999999999998</v>
      </c>
      <c r="E27" s="56"/>
      <c r="F27" s="55"/>
      <c r="G27" s="17">
        <v>2014</v>
      </c>
      <c r="H27" s="20">
        <v>276.24200000000002</v>
      </c>
      <c r="I27" s="39"/>
    </row>
    <row r="28" spans="1:9" ht="15" customHeight="1" x14ac:dyDescent="0.25">
      <c r="A28" s="56"/>
      <c r="B28" s="55"/>
      <c r="C28" s="5">
        <v>2015</v>
      </c>
      <c r="D28" s="16">
        <v>0</v>
      </c>
      <c r="E28" s="56"/>
      <c r="F28" s="55"/>
      <c r="G28" s="5">
        <v>2015</v>
      </c>
      <c r="H28" s="14">
        <v>1437.819</v>
      </c>
      <c r="I28" s="39"/>
    </row>
    <row r="29" spans="1:9" x14ac:dyDescent="0.25">
      <c r="A29" s="56">
        <v>8</v>
      </c>
      <c r="B29" s="55" t="s">
        <v>6</v>
      </c>
      <c r="C29" s="2" t="s">
        <v>1</v>
      </c>
      <c r="D29" s="3">
        <f>SUM(D30:D32)</f>
        <v>8.23</v>
      </c>
      <c r="E29" s="56">
        <v>8</v>
      </c>
      <c r="F29" s="55" t="s">
        <v>6</v>
      </c>
      <c r="G29" s="2" t="s">
        <v>1</v>
      </c>
      <c r="H29" s="4">
        <f>SUM(H30:H32)</f>
        <v>14.552</v>
      </c>
      <c r="I29" s="38">
        <f>SUM(H29-D29)</f>
        <v>6.3219999999999992</v>
      </c>
    </row>
    <row r="30" spans="1:9" x14ac:dyDescent="0.25">
      <c r="A30" s="56"/>
      <c r="B30" s="55"/>
      <c r="C30" s="5">
        <v>2013</v>
      </c>
      <c r="D30" s="7">
        <v>8.23</v>
      </c>
      <c r="E30" s="56"/>
      <c r="F30" s="55"/>
      <c r="G30" s="5">
        <v>2013</v>
      </c>
      <c r="H30" s="6">
        <v>8.23</v>
      </c>
      <c r="I30" s="39"/>
    </row>
    <row r="31" spans="1:9" x14ac:dyDescent="0.25">
      <c r="A31" s="56"/>
      <c r="B31" s="55"/>
      <c r="C31" s="5">
        <v>2014</v>
      </c>
      <c r="D31" s="7">
        <v>0</v>
      </c>
      <c r="E31" s="56"/>
      <c r="F31" s="55"/>
      <c r="G31" s="5">
        <v>2014</v>
      </c>
      <c r="H31" s="6">
        <v>6.3220000000000001</v>
      </c>
      <c r="I31" s="39"/>
    </row>
    <row r="32" spans="1:9" ht="15" customHeight="1" x14ac:dyDescent="0.25">
      <c r="A32" s="56"/>
      <c r="B32" s="55"/>
      <c r="C32" s="5">
        <v>2015</v>
      </c>
      <c r="D32" s="7">
        <v>0</v>
      </c>
      <c r="E32" s="56"/>
      <c r="F32" s="55"/>
      <c r="G32" s="5">
        <v>2015</v>
      </c>
      <c r="H32" s="6">
        <v>0</v>
      </c>
      <c r="I32" s="39"/>
    </row>
    <row r="33" spans="1:9" x14ac:dyDescent="0.25">
      <c r="A33" s="56">
        <v>9</v>
      </c>
      <c r="B33" s="55" t="s">
        <v>7</v>
      </c>
      <c r="C33" s="2" t="s">
        <v>1</v>
      </c>
      <c r="D33" s="3">
        <f>SUM(D34:D36)</f>
        <v>8.3800000000000008</v>
      </c>
      <c r="E33" s="56">
        <v>9</v>
      </c>
      <c r="F33" s="55" t="s">
        <v>24</v>
      </c>
      <c r="G33" s="2" t="s">
        <v>1</v>
      </c>
      <c r="H33" s="4">
        <f>SUM(H34:H36)</f>
        <v>133.80700000000002</v>
      </c>
      <c r="I33" s="38">
        <f>SUM(H33-D33)</f>
        <v>125.42700000000002</v>
      </c>
    </row>
    <row r="34" spans="1:9" x14ac:dyDescent="0.25">
      <c r="A34" s="56"/>
      <c r="B34" s="55"/>
      <c r="C34" s="2">
        <v>2013</v>
      </c>
      <c r="D34" s="3">
        <v>8.3800000000000008</v>
      </c>
      <c r="E34" s="56"/>
      <c r="F34" s="55"/>
      <c r="G34" s="5">
        <v>2013</v>
      </c>
      <c r="H34" s="6">
        <v>8.3800000000000008</v>
      </c>
      <c r="I34" s="39"/>
    </row>
    <row r="35" spans="1:9" x14ac:dyDescent="0.25">
      <c r="A35" s="56"/>
      <c r="B35" s="55"/>
      <c r="C35" s="5">
        <v>2014</v>
      </c>
      <c r="D35" s="16">
        <v>0</v>
      </c>
      <c r="E35" s="56"/>
      <c r="F35" s="55"/>
      <c r="G35" s="5">
        <v>2014</v>
      </c>
      <c r="H35" s="14">
        <v>20.427</v>
      </c>
      <c r="I35" s="39"/>
    </row>
    <row r="36" spans="1:9" ht="27" customHeight="1" x14ac:dyDescent="0.25">
      <c r="A36" s="56"/>
      <c r="B36" s="55"/>
      <c r="C36" s="5">
        <v>2015</v>
      </c>
      <c r="D36" s="16">
        <v>0</v>
      </c>
      <c r="E36" s="56"/>
      <c r="F36" s="55"/>
      <c r="G36" s="5">
        <v>2015</v>
      </c>
      <c r="H36" s="14">
        <v>105</v>
      </c>
      <c r="I36" s="39"/>
    </row>
    <row r="37" spans="1:9" x14ac:dyDescent="0.25">
      <c r="A37" s="56">
        <v>10</v>
      </c>
      <c r="B37" s="55" t="s">
        <v>8</v>
      </c>
      <c r="C37" s="2" t="s">
        <v>1</v>
      </c>
      <c r="D37" s="3">
        <f>SUM(D38:D40)</f>
        <v>8.5779999999999994</v>
      </c>
      <c r="E37" s="56">
        <v>10</v>
      </c>
      <c r="F37" s="55" t="s">
        <v>25</v>
      </c>
      <c r="G37" s="2" t="s">
        <v>1</v>
      </c>
      <c r="H37" s="4">
        <f>SUM(H38:H40)</f>
        <v>296.15500000000003</v>
      </c>
      <c r="I37" s="38">
        <f>SUM(H37-D37)</f>
        <v>287.57700000000006</v>
      </c>
    </row>
    <row r="38" spans="1:9" x14ac:dyDescent="0.25">
      <c r="A38" s="56"/>
      <c r="B38" s="55"/>
      <c r="C38" s="5">
        <v>2013</v>
      </c>
      <c r="D38" s="7">
        <v>8.5779999999999994</v>
      </c>
      <c r="E38" s="56"/>
      <c r="F38" s="55"/>
      <c r="G38" s="5">
        <v>2013</v>
      </c>
      <c r="H38" s="6">
        <v>8.5779999999999994</v>
      </c>
      <c r="I38" s="39"/>
    </row>
    <row r="39" spans="1:9" x14ac:dyDescent="0.25">
      <c r="A39" s="56"/>
      <c r="B39" s="55"/>
      <c r="C39" s="5">
        <v>2014</v>
      </c>
      <c r="D39" s="7">
        <v>0</v>
      </c>
      <c r="E39" s="56"/>
      <c r="F39" s="55"/>
      <c r="G39" s="5">
        <v>2014</v>
      </c>
      <c r="H39" s="6">
        <v>0.66700000000000004</v>
      </c>
      <c r="I39" s="39"/>
    </row>
    <row r="40" spans="1:9" ht="27" customHeight="1" x14ac:dyDescent="0.25">
      <c r="A40" s="56"/>
      <c r="B40" s="55"/>
      <c r="C40" s="5">
        <v>2015</v>
      </c>
      <c r="D40" s="7">
        <v>0</v>
      </c>
      <c r="E40" s="56"/>
      <c r="F40" s="55"/>
      <c r="G40" s="5">
        <v>2015</v>
      </c>
      <c r="H40" s="6">
        <v>286.91000000000003</v>
      </c>
      <c r="I40" s="39"/>
    </row>
    <row r="41" spans="1:9" x14ac:dyDescent="0.25">
      <c r="A41" s="56">
        <v>11</v>
      </c>
      <c r="B41" s="55" t="s">
        <v>9</v>
      </c>
      <c r="C41" s="2" t="s">
        <v>1</v>
      </c>
      <c r="D41" s="22">
        <f>SUM(D42:D44)</f>
        <v>282.51</v>
      </c>
      <c r="E41" s="56">
        <v>11</v>
      </c>
      <c r="F41" s="55" t="s">
        <v>9</v>
      </c>
      <c r="G41" s="2" t="s">
        <v>1</v>
      </c>
      <c r="H41" s="23">
        <f>SUM(H42:H44)</f>
        <v>282.51</v>
      </c>
      <c r="I41" s="38">
        <f>SUM(H41-D41)</f>
        <v>0</v>
      </c>
    </row>
    <row r="42" spans="1:9" x14ac:dyDescent="0.25">
      <c r="A42" s="56"/>
      <c r="B42" s="55"/>
      <c r="C42" s="59">
        <v>2013</v>
      </c>
      <c r="D42" s="62">
        <v>282.51</v>
      </c>
      <c r="E42" s="56"/>
      <c r="F42" s="55"/>
      <c r="G42" s="59">
        <v>2013</v>
      </c>
      <c r="H42" s="61">
        <v>282.51</v>
      </c>
      <c r="I42" s="39"/>
    </row>
    <row r="43" spans="1:9" x14ac:dyDescent="0.25">
      <c r="A43" s="56"/>
      <c r="B43" s="55"/>
      <c r="C43" s="59"/>
      <c r="D43" s="62"/>
      <c r="E43" s="56"/>
      <c r="F43" s="55"/>
      <c r="G43" s="59"/>
      <c r="H43" s="61"/>
      <c r="I43" s="39"/>
    </row>
    <row r="44" spans="1:9" ht="26.25" customHeight="1" x14ac:dyDescent="0.25">
      <c r="A44" s="56"/>
      <c r="B44" s="55"/>
      <c r="C44" s="59"/>
      <c r="D44" s="62"/>
      <c r="E44" s="56"/>
      <c r="F44" s="55"/>
      <c r="G44" s="59"/>
      <c r="H44" s="61"/>
      <c r="I44" s="39"/>
    </row>
    <row r="45" spans="1:9" x14ac:dyDescent="0.25">
      <c r="A45" s="56">
        <v>12</v>
      </c>
      <c r="B45" s="55" t="s">
        <v>34</v>
      </c>
      <c r="C45" s="2" t="s">
        <v>1</v>
      </c>
      <c r="D45" s="3">
        <f>SUM(D46+D47+D48)</f>
        <v>428.28300000000002</v>
      </c>
      <c r="E45" s="56">
        <v>12</v>
      </c>
      <c r="F45" s="55" t="s">
        <v>26</v>
      </c>
      <c r="G45" s="2" t="s">
        <v>1</v>
      </c>
      <c r="H45" s="4">
        <f>SUM(H46+H47+H48)</f>
        <v>584.125</v>
      </c>
      <c r="I45" s="38">
        <f>SUM(H45-D45)</f>
        <v>155.84199999999998</v>
      </c>
    </row>
    <row r="46" spans="1:9" x14ac:dyDescent="0.25">
      <c r="A46" s="56"/>
      <c r="B46" s="55"/>
      <c r="C46" s="17">
        <v>2013</v>
      </c>
      <c r="D46" s="18">
        <v>263.64400000000001</v>
      </c>
      <c r="E46" s="56"/>
      <c r="F46" s="55"/>
      <c r="G46" s="17">
        <v>2013</v>
      </c>
      <c r="H46" s="20">
        <v>263.64400000000001</v>
      </c>
      <c r="I46" s="39"/>
    </row>
    <row r="47" spans="1:9" x14ac:dyDescent="0.25">
      <c r="A47" s="56"/>
      <c r="B47" s="55"/>
      <c r="C47" s="5">
        <v>2014</v>
      </c>
      <c r="D47" s="7">
        <v>39.298999999999999</v>
      </c>
      <c r="E47" s="56"/>
      <c r="F47" s="55"/>
      <c r="G47" s="5">
        <v>2014</v>
      </c>
      <c r="H47" s="6">
        <v>62.232999999999997</v>
      </c>
      <c r="I47" s="39"/>
    </row>
    <row r="48" spans="1:9" ht="15" customHeight="1" x14ac:dyDescent="0.25">
      <c r="A48" s="56"/>
      <c r="B48" s="55"/>
      <c r="C48" s="5">
        <v>2015</v>
      </c>
      <c r="D48" s="16">
        <v>125.34</v>
      </c>
      <c r="E48" s="56"/>
      <c r="F48" s="55"/>
      <c r="G48" s="5">
        <v>2015</v>
      </c>
      <c r="H48" s="14">
        <v>258.24799999999999</v>
      </c>
      <c r="I48" s="39"/>
    </row>
    <row r="49" spans="1:9" x14ac:dyDescent="0.25">
      <c r="A49" s="56">
        <v>13</v>
      </c>
      <c r="B49" s="55" t="s">
        <v>10</v>
      </c>
      <c r="C49" s="2" t="s">
        <v>1</v>
      </c>
      <c r="D49" s="3">
        <f>SUM(D50:D52)</f>
        <v>2.8740000000000001</v>
      </c>
      <c r="E49" s="56">
        <v>13</v>
      </c>
      <c r="F49" s="55" t="s">
        <v>27</v>
      </c>
      <c r="G49" s="2" t="s">
        <v>1</v>
      </c>
      <c r="H49" s="4">
        <f>SUM(H50:H52)</f>
        <v>145.374</v>
      </c>
      <c r="I49" s="38">
        <f>SUM(H49-D49)</f>
        <v>142.5</v>
      </c>
    </row>
    <row r="50" spans="1:9" x14ac:dyDescent="0.25">
      <c r="A50" s="56"/>
      <c r="B50" s="55"/>
      <c r="C50" s="17">
        <v>2013</v>
      </c>
      <c r="D50" s="18">
        <v>2.8740000000000001</v>
      </c>
      <c r="E50" s="56"/>
      <c r="F50" s="55"/>
      <c r="G50" s="17">
        <v>2013</v>
      </c>
      <c r="H50" s="20">
        <v>2.8740000000000001</v>
      </c>
      <c r="I50" s="39"/>
    </row>
    <row r="51" spans="1:9" x14ac:dyDescent="0.25">
      <c r="A51" s="56"/>
      <c r="B51" s="55"/>
      <c r="C51" s="5">
        <v>2014</v>
      </c>
      <c r="D51" s="7">
        <v>0</v>
      </c>
      <c r="E51" s="56"/>
      <c r="F51" s="55"/>
      <c r="G51" s="5">
        <v>2014</v>
      </c>
      <c r="H51" s="6">
        <v>0</v>
      </c>
      <c r="I51" s="39"/>
    </row>
    <row r="52" spans="1:9" x14ac:dyDescent="0.25">
      <c r="A52" s="56"/>
      <c r="B52" s="55"/>
      <c r="C52" s="17">
        <v>2015</v>
      </c>
      <c r="D52" s="18">
        <v>0</v>
      </c>
      <c r="E52" s="56"/>
      <c r="F52" s="55"/>
      <c r="G52" s="17">
        <v>2015</v>
      </c>
      <c r="H52" s="20">
        <v>142.5</v>
      </c>
      <c r="I52" s="39"/>
    </row>
    <row r="53" spans="1:9" x14ac:dyDescent="0.25">
      <c r="A53" s="56">
        <v>14</v>
      </c>
      <c r="B53" s="55" t="s">
        <v>28</v>
      </c>
      <c r="C53" s="2" t="s">
        <v>1</v>
      </c>
      <c r="D53" s="3">
        <f>SUM(D54+D55+D56)</f>
        <v>44.8</v>
      </c>
      <c r="E53" s="56">
        <v>14</v>
      </c>
      <c r="F53" s="55" t="s">
        <v>28</v>
      </c>
      <c r="G53" s="2" t="s">
        <v>1</v>
      </c>
      <c r="H53" s="4">
        <f>SUM(H54+H55+H56)</f>
        <v>10.625</v>
      </c>
      <c r="I53" s="38">
        <f>SUM(H53-D53)</f>
        <v>-34.174999999999997</v>
      </c>
    </row>
    <row r="54" spans="1:9" x14ac:dyDescent="0.25">
      <c r="A54" s="56"/>
      <c r="B54" s="55"/>
      <c r="C54" s="17">
        <v>2013</v>
      </c>
      <c r="D54" s="18">
        <v>0.05</v>
      </c>
      <c r="E54" s="56"/>
      <c r="F54" s="55"/>
      <c r="G54" s="17">
        <v>2013</v>
      </c>
      <c r="H54" s="20">
        <v>0.05</v>
      </c>
      <c r="I54" s="39"/>
    </row>
    <row r="55" spans="1:9" x14ac:dyDescent="0.25">
      <c r="A55" s="56"/>
      <c r="B55" s="55"/>
      <c r="C55" s="5">
        <v>2014</v>
      </c>
      <c r="D55" s="7">
        <v>10.574999999999999</v>
      </c>
      <c r="E55" s="56"/>
      <c r="F55" s="55"/>
      <c r="G55" s="5">
        <v>2014</v>
      </c>
      <c r="H55" s="6">
        <v>10.574999999999999</v>
      </c>
      <c r="I55" s="39"/>
    </row>
    <row r="56" spans="1:9" x14ac:dyDescent="0.25">
      <c r="A56" s="56"/>
      <c r="B56" s="55"/>
      <c r="C56" s="5">
        <v>2015</v>
      </c>
      <c r="D56" s="16">
        <v>34.174999999999997</v>
      </c>
      <c r="E56" s="56"/>
      <c r="F56" s="55"/>
      <c r="G56" s="5">
        <v>2015</v>
      </c>
      <c r="H56" s="14">
        <v>0</v>
      </c>
      <c r="I56" s="39"/>
    </row>
    <row r="57" spans="1:9" x14ac:dyDescent="0.25">
      <c r="A57" s="54">
        <v>15</v>
      </c>
      <c r="B57" s="55" t="s">
        <v>29</v>
      </c>
      <c r="C57" s="2" t="s">
        <v>1</v>
      </c>
      <c r="D57" s="3">
        <f>SUM(D58+D59+D60)</f>
        <v>2.718</v>
      </c>
      <c r="E57" s="56">
        <v>15</v>
      </c>
      <c r="F57" s="55" t="s">
        <v>29</v>
      </c>
      <c r="G57" s="2" t="s">
        <v>1</v>
      </c>
      <c r="H57" s="4">
        <f>SUM(H58+H59+H60)</f>
        <v>2.1379999999999999</v>
      </c>
      <c r="I57" s="38">
        <f>SUM(H57-D57)</f>
        <v>-0.58000000000000007</v>
      </c>
    </row>
    <row r="58" spans="1:9" x14ac:dyDescent="0.25">
      <c r="A58" s="54"/>
      <c r="B58" s="55"/>
      <c r="C58" s="17">
        <v>2013</v>
      </c>
      <c r="D58" s="18">
        <v>0.85299999999999998</v>
      </c>
      <c r="E58" s="56"/>
      <c r="F58" s="55"/>
      <c r="G58" s="17">
        <v>2013</v>
      </c>
      <c r="H58" s="20">
        <v>0.85299999999999998</v>
      </c>
      <c r="I58" s="39"/>
    </row>
    <row r="59" spans="1:9" x14ac:dyDescent="0.25">
      <c r="A59" s="54"/>
      <c r="B59" s="55"/>
      <c r="C59" s="5">
        <v>2014</v>
      </c>
      <c r="D59" s="7">
        <v>0.92</v>
      </c>
      <c r="E59" s="56"/>
      <c r="F59" s="55"/>
      <c r="G59" s="5">
        <v>2014</v>
      </c>
      <c r="H59" s="6">
        <v>1.2849999999999999</v>
      </c>
      <c r="I59" s="39"/>
    </row>
    <row r="60" spans="1:9" x14ac:dyDescent="0.25">
      <c r="A60" s="54"/>
      <c r="B60" s="55"/>
      <c r="C60" s="5">
        <v>2015</v>
      </c>
      <c r="D60" s="16">
        <v>0.94499999999999995</v>
      </c>
      <c r="E60" s="56"/>
      <c r="F60" s="55"/>
      <c r="G60" s="5">
        <v>2015</v>
      </c>
      <c r="H60" s="14">
        <v>0</v>
      </c>
      <c r="I60" s="39"/>
    </row>
    <row r="61" spans="1:9" x14ac:dyDescent="0.25">
      <c r="A61" s="56">
        <v>16</v>
      </c>
      <c r="B61" s="55" t="s">
        <v>11</v>
      </c>
      <c r="C61" s="2" t="s">
        <v>1</v>
      </c>
      <c r="D61" s="3">
        <f>SUM(D62+D63+D64)</f>
        <v>0.18099999999999999</v>
      </c>
      <c r="E61" s="56">
        <v>16</v>
      </c>
      <c r="F61" s="55" t="s">
        <v>11</v>
      </c>
      <c r="G61" s="2" t="s">
        <v>1</v>
      </c>
      <c r="H61" s="4">
        <f>SUM(H62+H63+H64)</f>
        <v>0.18099999999999999</v>
      </c>
      <c r="I61" s="38">
        <f>SUM(H61-D61)</f>
        <v>0</v>
      </c>
    </row>
    <row r="62" spans="1:9" x14ac:dyDescent="0.25">
      <c r="A62" s="56"/>
      <c r="B62" s="55"/>
      <c r="C62" s="59">
        <v>2013</v>
      </c>
      <c r="D62" s="60">
        <v>0.18099999999999999</v>
      </c>
      <c r="E62" s="56"/>
      <c r="F62" s="55"/>
      <c r="G62" s="57">
        <v>2013</v>
      </c>
      <c r="H62" s="58">
        <v>0.18099999999999999</v>
      </c>
      <c r="I62" s="39"/>
    </row>
    <row r="63" spans="1:9" x14ac:dyDescent="0.25">
      <c r="A63" s="56"/>
      <c r="B63" s="55"/>
      <c r="C63" s="59"/>
      <c r="D63" s="60"/>
      <c r="E63" s="56"/>
      <c r="F63" s="55"/>
      <c r="G63" s="57"/>
      <c r="H63" s="58"/>
      <c r="I63" s="39"/>
    </row>
    <row r="64" spans="1:9" x14ac:dyDescent="0.25">
      <c r="A64" s="56"/>
      <c r="B64" s="55"/>
      <c r="C64" s="59"/>
      <c r="D64" s="60"/>
      <c r="E64" s="56"/>
      <c r="F64" s="55"/>
      <c r="G64" s="57"/>
      <c r="H64" s="58"/>
      <c r="I64" s="39"/>
    </row>
    <row r="65" spans="1:9" x14ac:dyDescent="0.25">
      <c r="A65" s="56">
        <v>17</v>
      </c>
      <c r="B65" s="55" t="s">
        <v>12</v>
      </c>
      <c r="C65" s="19" t="s">
        <v>1</v>
      </c>
      <c r="D65" s="9">
        <v>0</v>
      </c>
      <c r="E65" s="56">
        <v>17</v>
      </c>
      <c r="F65" s="55" t="s">
        <v>12</v>
      </c>
      <c r="G65" s="2" t="s">
        <v>1</v>
      </c>
      <c r="H65" s="10">
        <v>0</v>
      </c>
      <c r="I65" s="38">
        <f>SUM(H65-D65)</f>
        <v>0</v>
      </c>
    </row>
    <row r="66" spans="1:9" x14ac:dyDescent="0.25">
      <c r="A66" s="56"/>
      <c r="B66" s="55"/>
      <c r="C66" s="17">
        <v>2013</v>
      </c>
      <c r="D66" s="18">
        <v>0</v>
      </c>
      <c r="E66" s="56"/>
      <c r="F66" s="55"/>
      <c r="G66" s="17">
        <v>2013</v>
      </c>
      <c r="H66" s="20">
        <v>0</v>
      </c>
      <c r="I66" s="39"/>
    </row>
    <row r="67" spans="1:9" x14ac:dyDescent="0.25">
      <c r="A67" s="56"/>
      <c r="B67" s="55"/>
      <c r="C67" s="17">
        <v>2014</v>
      </c>
      <c r="D67" s="18">
        <v>0</v>
      </c>
      <c r="E67" s="56"/>
      <c r="F67" s="55"/>
      <c r="G67" s="17">
        <v>2014</v>
      </c>
      <c r="H67" s="20">
        <v>0</v>
      </c>
      <c r="I67" s="39"/>
    </row>
    <row r="68" spans="1:9" x14ac:dyDescent="0.25">
      <c r="A68" s="56"/>
      <c r="B68" s="55"/>
      <c r="C68" s="17">
        <v>2015</v>
      </c>
      <c r="D68" s="18">
        <v>0</v>
      </c>
      <c r="E68" s="56"/>
      <c r="F68" s="55"/>
      <c r="G68" s="17">
        <v>2015</v>
      </c>
      <c r="H68" s="20">
        <v>0</v>
      </c>
      <c r="I68" s="39"/>
    </row>
    <row r="69" spans="1:9" ht="15.75" thickBot="1" x14ac:dyDescent="0.3">
      <c r="A69" s="37"/>
      <c r="B69" s="43" t="s">
        <v>18</v>
      </c>
      <c r="C69" s="43"/>
      <c r="D69" s="46">
        <f>SUM(D3+D5+D9+D13+D17+D21+D25+D29+D33+D37+D41+D45+D49+D53+D57+D61+D65)</f>
        <v>995.87300000000005</v>
      </c>
      <c r="E69" s="56">
        <v>18</v>
      </c>
      <c r="F69" s="55" t="s">
        <v>13</v>
      </c>
      <c r="G69" s="2" t="s">
        <v>1</v>
      </c>
      <c r="H69" s="24">
        <f>SUM(H70)</f>
        <v>163.59700000000001</v>
      </c>
      <c r="I69" s="39">
        <v>163.59700000000001</v>
      </c>
    </row>
    <row r="70" spans="1:9" ht="33.75" customHeight="1" x14ac:dyDescent="0.25">
      <c r="A70" s="35"/>
      <c r="B70" s="26"/>
      <c r="C70" s="25"/>
      <c r="D70" s="27"/>
      <c r="E70" s="56"/>
      <c r="F70" s="55"/>
      <c r="G70" s="5">
        <v>2015</v>
      </c>
      <c r="H70" s="28">
        <v>163.59700000000001</v>
      </c>
      <c r="I70" s="39"/>
    </row>
    <row r="71" spans="1:9" x14ac:dyDescent="0.25">
      <c r="E71" s="54">
        <v>19</v>
      </c>
      <c r="F71" s="55" t="s">
        <v>30</v>
      </c>
      <c r="G71" s="2" t="s">
        <v>1</v>
      </c>
      <c r="H71" s="21">
        <f>SUM(H72:H73)</f>
        <v>13.004999999999999</v>
      </c>
      <c r="I71" s="39">
        <v>13.005000000000001</v>
      </c>
    </row>
    <row r="72" spans="1:9" x14ac:dyDescent="0.25">
      <c r="B72" s="30"/>
      <c r="E72" s="54"/>
      <c r="F72" s="55"/>
      <c r="G72" s="5">
        <v>2014</v>
      </c>
      <c r="H72" s="32">
        <v>4.3479999999999999</v>
      </c>
      <c r="I72" s="39"/>
    </row>
    <row r="73" spans="1:9" ht="19.5" customHeight="1" x14ac:dyDescent="0.25">
      <c r="E73" s="54"/>
      <c r="F73" s="55"/>
      <c r="G73" s="5">
        <v>2015</v>
      </c>
      <c r="H73" s="32">
        <v>8.657</v>
      </c>
      <c r="I73" s="39"/>
    </row>
    <row r="74" spans="1:9" x14ac:dyDescent="0.25">
      <c r="E74" s="54">
        <v>20</v>
      </c>
      <c r="F74" s="55" t="s">
        <v>14</v>
      </c>
      <c r="G74" s="2" t="s">
        <v>1</v>
      </c>
      <c r="H74" s="21">
        <f>SUM(H75:H76)</f>
        <v>82.07</v>
      </c>
      <c r="I74" s="39">
        <v>82.07</v>
      </c>
    </row>
    <row r="75" spans="1:9" x14ac:dyDescent="0.25">
      <c r="E75" s="54"/>
      <c r="F75" s="55"/>
      <c r="G75" s="5">
        <v>2014</v>
      </c>
      <c r="H75" s="32">
        <v>48.155000000000001</v>
      </c>
      <c r="I75" s="39"/>
    </row>
    <row r="76" spans="1:9" x14ac:dyDescent="0.25">
      <c r="E76" s="54"/>
      <c r="F76" s="55"/>
      <c r="G76" s="5">
        <v>2015</v>
      </c>
      <c r="H76" s="32">
        <v>33.914999999999999</v>
      </c>
      <c r="I76" s="39"/>
    </row>
    <row r="77" spans="1:9" x14ac:dyDescent="0.25">
      <c r="E77" s="56">
        <v>21</v>
      </c>
      <c r="F77" s="55" t="s">
        <v>15</v>
      </c>
      <c r="G77" s="2" t="s">
        <v>1</v>
      </c>
      <c r="H77" s="24">
        <f>SUM(H78)</f>
        <v>7.8220000000000001</v>
      </c>
      <c r="I77" s="39">
        <v>7.8220000000000001</v>
      </c>
    </row>
    <row r="78" spans="1:9" ht="21" customHeight="1" x14ac:dyDescent="0.25">
      <c r="E78" s="56"/>
      <c r="F78" s="55"/>
      <c r="G78" s="5">
        <v>2015</v>
      </c>
      <c r="H78" s="28">
        <v>7.8220000000000001</v>
      </c>
      <c r="I78" s="39"/>
    </row>
    <row r="79" spans="1:9" x14ac:dyDescent="0.25">
      <c r="E79" s="56">
        <v>22</v>
      </c>
      <c r="F79" s="55" t="s">
        <v>16</v>
      </c>
      <c r="G79" s="2" t="s">
        <v>1</v>
      </c>
      <c r="H79" s="24">
        <f>SUM(H80)</f>
        <v>217.327</v>
      </c>
      <c r="I79" s="39">
        <v>217.327</v>
      </c>
    </row>
    <row r="80" spans="1:9" ht="21" customHeight="1" x14ac:dyDescent="0.25">
      <c r="E80" s="56"/>
      <c r="F80" s="55"/>
      <c r="G80" s="5">
        <v>2015</v>
      </c>
      <c r="H80" s="28">
        <v>217.327</v>
      </c>
      <c r="I80" s="39"/>
    </row>
    <row r="81" spans="1:9" s="33" customFormat="1" ht="15" customHeight="1" thickBot="1" x14ac:dyDescent="0.3">
      <c r="A81" s="34"/>
      <c r="B81" s="30"/>
      <c r="C81" s="30"/>
      <c r="D81" s="30"/>
      <c r="E81" s="37"/>
      <c r="F81" s="42" t="s">
        <v>18</v>
      </c>
      <c r="G81" s="43"/>
      <c r="H81" s="44">
        <f>SUM(H3+H5+H9+H13+H17+H21+H25+H29+H33+H37+H41+H45+H49+H53+H57+H61+H65+H69+H71+H74+H77+H79)</f>
        <v>4594.5619999999999</v>
      </c>
      <c r="I81" s="40"/>
    </row>
    <row r="82" spans="1:9" s="33" customFormat="1" ht="15.75" thickBot="1" x14ac:dyDescent="0.3">
      <c r="A82" s="34"/>
      <c r="B82" s="30"/>
      <c r="C82" s="30"/>
      <c r="D82" s="30"/>
      <c r="E82" s="47"/>
      <c r="F82" s="48"/>
      <c r="G82" s="49"/>
      <c r="H82" s="45" t="s">
        <v>17</v>
      </c>
      <c r="I82" s="41">
        <f>SUM(I3:I80)</f>
        <v>3598.6890000000012</v>
      </c>
    </row>
    <row r="83" spans="1:9" x14ac:dyDescent="0.25">
      <c r="E83" s="50"/>
      <c r="F83" s="51"/>
      <c r="G83" s="51"/>
      <c r="H83" s="51"/>
      <c r="I83" s="50"/>
    </row>
  </sheetData>
  <mergeCells count="89">
    <mergeCell ref="A3:A4"/>
    <mergeCell ref="B3:B4"/>
    <mergeCell ref="E3:E4"/>
    <mergeCell ref="F3:F4"/>
    <mergeCell ref="A2:D2"/>
    <mergeCell ref="E2:H2"/>
    <mergeCell ref="A5:A8"/>
    <mergeCell ref="B5:B8"/>
    <mergeCell ref="E5:E8"/>
    <mergeCell ref="F5:F8"/>
    <mergeCell ref="A9:A12"/>
    <mergeCell ref="B9:B12"/>
    <mergeCell ref="E9:E12"/>
    <mergeCell ref="F9:F12"/>
    <mergeCell ref="A13:A16"/>
    <mergeCell ref="B13:B16"/>
    <mergeCell ref="E13:E16"/>
    <mergeCell ref="F13:F16"/>
    <mergeCell ref="A17:A20"/>
    <mergeCell ref="B17:B20"/>
    <mergeCell ref="E17:E20"/>
    <mergeCell ref="F17:F20"/>
    <mergeCell ref="A21:A24"/>
    <mergeCell ref="B21:B24"/>
    <mergeCell ref="E21:E24"/>
    <mergeCell ref="F21:F24"/>
    <mergeCell ref="A25:A28"/>
    <mergeCell ref="B25:B28"/>
    <mergeCell ref="E25:E28"/>
    <mergeCell ref="F25:F28"/>
    <mergeCell ref="A29:A32"/>
    <mergeCell ref="B29:B32"/>
    <mergeCell ref="E29:E32"/>
    <mergeCell ref="F29:F32"/>
    <mergeCell ref="A33:A36"/>
    <mergeCell ref="B33:B36"/>
    <mergeCell ref="E33:E36"/>
    <mergeCell ref="F33:F36"/>
    <mergeCell ref="A37:A40"/>
    <mergeCell ref="B37:B40"/>
    <mergeCell ref="E37:E40"/>
    <mergeCell ref="F37:F40"/>
    <mergeCell ref="G42:G44"/>
    <mergeCell ref="H42:H44"/>
    <mergeCell ref="A45:A48"/>
    <mergeCell ref="B45:B48"/>
    <mergeCell ref="E45:E48"/>
    <mergeCell ref="F45:F48"/>
    <mergeCell ref="A41:A44"/>
    <mergeCell ref="B41:B44"/>
    <mergeCell ref="E41:E44"/>
    <mergeCell ref="F41:F44"/>
    <mergeCell ref="C42:C44"/>
    <mergeCell ref="D42:D44"/>
    <mergeCell ref="A49:A52"/>
    <mergeCell ref="B49:B52"/>
    <mergeCell ref="E49:E52"/>
    <mergeCell ref="F49:F52"/>
    <mergeCell ref="A53:A56"/>
    <mergeCell ref="B53:B56"/>
    <mergeCell ref="E53:E56"/>
    <mergeCell ref="F53:F56"/>
    <mergeCell ref="B61:B64"/>
    <mergeCell ref="E61:E64"/>
    <mergeCell ref="F61:F64"/>
    <mergeCell ref="C62:C64"/>
    <mergeCell ref="D62:D64"/>
    <mergeCell ref="E79:E80"/>
    <mergeCell ref="F79:F80"/>
    <mergeCell ref="E69:E70"/>
    <mergeCell ref="F69:F70"/>
    <mergeCell ref="E71:E73"/>
    <mergeCell ref="F71:F73"/>
    <mergeCell ref="A1:I1"/>
    <mergeCell ref="E74:E76"/>
    <mergeCell ref="F74:F76"/>
    <mergeCell ref="E77:E78"/>
    <mergeCell ref="F77:F78"/>
    <mergeCell ref="G62:G64"/>
    <mergeCell ref="H62:H64"/>
    <mergeCell ref="A65:A68"/>
    <mergeCell ref="B65:B68"/>
    <mergeCell ref="E65:E68"/>
    <mergeCell ref="F65:F68"/>
    <mergeCell ref="A57:A60"/>
    <mergeCell ref="B57:B60"/>
    <mergeCell ref="E57:E60"/>
    <mergeCell ref="F57:F60"/>
    <mergeCell ref="A61:A64"/>
  </mergeCells>
  <pageMargins left="0.23622047244094491" right="0.23622047244094491" top="0.35433070866141736" bottom="0.35433070866141736" header="0.31496062992125984" footer="0.31496062992125984"/>
  <pageSetup paperSize="9" scale="58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2014-12-01T14:26:29Z</dcterms:modified>
</cp:coreProperties>
</file>